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c2086ca3bf0176/HOA/SWAN HOA/Financials/"/>
    </mc:Choice>
  </mc:AlternateContent>
  <xr:revisionPtr revIDLastSave="7" documentId="8_{8961C13C-D1F6-4346-B651-BA004C47D5B7}" xr6:coauthVersionLast="47" xr6:coauthVersionMax="47" xr10:uidLastSave="{3126A75A-8839-4856-9842-6076CF93B741}"/>
  <bookViews>
    <workbookView xWindow="-120" yWindow="-120" windowWidth="29040" windowHeight="15720" xr2:uid="{3AF431FC-2D6E-4129-860D-21FACCE13447}"/>
  </bookViews>
  <sheets>
    <sheet name="Sheet1" sheetId="1" r:id="rId1"/>
  </sheets>
  <definedNames>
    <definedName name="_xlnm.Print_Area" localSheetId="0">Sheet1!$A$1:$C$64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1" l="1"/>
  <c r="C47" i="1"/>
  <c r="C38" i="1"/>
  <c r="C21" i="1"/>
  <c r="C9" i="1"/>
  <c r="C64" i="1" l="1"/>
</calcChain>
</file>

<file path=xl/sharedStrings.xml><?xml version="1.0" encoding="utf-8"?>
<sst xmlns="http://schemas.openxmlformats.org/spreadsheetml/2006/main" count="53" uniqueCount="53">
  <si>
    <t>Crystal Pond Condominium Assocation</t>
  </si>
  <si>
    <t>July 1, 2025-June 30, 2026</t>
  </si>
  <si>
    <t>INCOME</t>
  </si>
  <si>
    <t>Master Association Dues</t>
  </si>
  <si>
    <t>Reserve Contribution</t>
  </si>
  <si>
    <t>EXPENSES</t>
  </si>
  <si>
    <t>Legal</t>
  </si>
  <si>
    <t>Management Fees</t>
  </si>
  <si>
    <t>Misc Administation</t>
  </si>
  <si>
    <t>Annual Report</t>
  </si>
  <si>
    <t>Postage/Copies</t>
  </si>
  <si>
    <t>Insurance</t>
  </si>
  <si>
    <t>Fees/Permits</t>
  </si>
  <si>
    <t>ADMINISTRATIVE TOTAL:</t>
  </si>
  <si>
    <t xml:space="preserve">ADMINISTRATIVE   </t>
  </si>
  <si>
    <t>MAINTENANCE/GROUNDS</t>
  </si>
  <si>
    <t>Asphalt/Concrete Repairs</t>
  </si>
  <si>
    <t>Fence Maintenance</t>
  </si>
  <si>
    <t>Miscellaneous Grounds</t>
  </si>
  <si>
    <t>Pond Treatment</t>
  </si>
  <si>
    <t>MAINTENANCE/GROUNDS TOTAL:</t>
  </si>
  <si>
    <t>LANDSCAPING</t>
  </si>
  <si>
    <t>Fertilization (True Green)</t>
  </si>
  <si>
    <t>Irrigation (April Rain)</t>
  </si>
  <si>
    <t>Snow Removal/Salt (Meadows)</t>
  </si>
  <si>
    <t>Summer Lawn Care (Meadows)</t>
  </si>
  <si>
    <t>Seasonal Clean Up</t>
  </si>
  <si>
    <t>LANDSCAPING TOTAL</t>
  </si>
  <si>
    <t>BUILDING REPAIR</t>
  </si>
  <si>
    <t>Electrical/Lighting Repair</t>
  </si>
  <si>
    <t>Plumbing Maintenance</t>
  </si>
  <si>
    <t>Extermination</t>
  </si>
  <si>
    <t>Roof Maintenance</t>
  </si>
  <si>
    <t>Gutter Maintenance</t>
  </si>
  <si>
    <t>Building Maintenance</t>
  </si>
  <si>
    <t>BUILDING REPAIR TOTAL</t>
  </si>
  <si>
    <t>UTILITIES</t>
  </si>
  <si>
    <t>DTE</t>
  </si>
  <si>
    <t>YCUA (water)</t>
  </si>
  <si>
    <t>TOTAL EXPENSES:</t>
  </si>
  <si>
    <t xml:space="preserve">MAJOR PROJECTS </t>
  </si>
  <si>
    <t>Lombardo necessary repairs</t>
  </si>
  <si>
    <t>TOTAL INCOME:</t>
  </si>
  <si>
    <t>Tree/Shrub Care/Trimming</t>
  </si>
  <si>
    <t>Landscaping (planting/weeding/leaf removal)</t>
  </si>
  <si>
    <t>Original 20 roof replacement/repair</t>
  </si>
  <si>
    <t>MAJOR PROJECTS TOTAL:</t>
  </si>
  <si>
    <t>UTILITIES TOTAL:</t>
  </si>
  <si>
    <t>RESERVE CONTRIBUTION</t>
  </si>
  <si>
    <t>2025-2026 Budget*</t>
  </si>
  <si>
    <t>CPA/tax forms</t>
  </si>
  <si>
    <t>*Revised 8/23/2025 to show breakdown of line items.  Budget amounts are not changed</t>
  </si>
  <si>
    <t>allows easier tracking of expenses and satisfies audit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</si>
</sst>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Continuous"/>
    </xf>
    <xf numFmtId="164" fontId="1" fillId="0" borderId="1" xfId="0" applyNumberFormat="1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164" fontId="1" fillId="0" borderId="1" xfId="0" applyNumberFormat="1" applyFont="1" applyBorder="1" applyAlignment="1">
      <alignment horizontal="centerContinuous"/>
    </xf>
    <xf numFmtId="164" fontId="0" fillId="0" borderId="1" xfId="0" applyNumberFormat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164" fontId="1" fillId="2" borderId="0" xfId="0" applyNumberFormat="1" applyFont="1" applyFill="1" applyAlignment="1">
      <alignment horizontal="centerContinuous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D706-6E14-45DA-A277-859CC36CF3A0}">
  <dimension ref="A1:C64"/>
  <sheetViews>
    <sheetView tabSelected="1" topLeftCell="A47" zoomScale="140" zoomScaleNormal="140" workbookViewId="0">
      <selection activeCell="A3" sqref="A3"/>
    </sheetView>
  </sheetViews>
  <sheetFormatPr defaultRowHeight="15" x14ac:dyDescent="0.25"/>
  <cols>
    <col min="1" max="1" width="35.85546875" bestFit="1" customWidth="1"/>
    <col min="2" max="2" width="33.140625" bestFit="1" customWidth="1"/>
    <col min="3" max="3" width="18.42578125" style="3" customWidth="1"/>
  </cols>
  <sheetData>
    <row r="1" spans="1:3" x14ac:dyDescent="0.25">
      <c r="A1" s="1" t="s">
        <v>0</v>
      </c>
      <c r="B1" s="1"/>
      <c r="C1" s="2"/>
    </row>
    <row r="2" spans="1:3" x14ac:dyDescent="0.25">
      <c r="A2" s="1" t="s">
        <v>49</v>
      </c>
      <c r="B2" s="1"/>
      <c r="C2" s="2"/>
    </row>
    <row r="3" spans="1:3" x14ac:dyDescent="0.25">
      <c r="A3" s="1" t="s">
        <v>1</v>
      </c>
      <c r="B3" s="1"/>
      <c r="C3" s="2"/>
    </row>
    <row r="4" spans="1:3" s="15" customFormat="1" x14ac:dyDescent="0.25">
      <c r="A4" s="13" t="s">
        <v>51</v>
      </c>
      <c r="B4" s="13"/>
      <c r="C4" s="14"/>
    </row>
    <row r="5" spans="1:3" s="15" customFormat="1" x14ac:dyDescent="0.25">
      <c r="A5" s="13" t="s">
        <v>52</v>
      </c>
      <c r="B5" s="13"/>
      <c r="C5" s="14"/>
    </row>
    <row r="6" spans="1:3" s="4" customFormat="1" x14ac:dyDescent="0.25">
      <c r="A6" s="5" t="s">
        <v>2</v>
      </c>
      <c r="B6" s="5"/>
      <c r="C6" s="11"/>
    </row>
    <row r="7" spans="1:3" x14ac:dyDescent="0.25">
      <c r="A7" s="7" t="s">
        <v>3</v>
      </c>
      <c r="B7" s="7"/>
      <c r="C7" s="8">
        <v>432000</v>
      </c>
    </row>
    <row r="8" spans="1:3" x14ac:dyDescent="0.25">
      <c r="A8" s="7" t="s">
        <v>4</v>
      </c>
      <c r="B8" s="7"/>
      <c r="C8" s="8">
        <v>43200</v>
      </c>
    </row>
    <row r="9" spans="1:3" s="4" customFormat="1" x14ac:dyDescent="0.25">
      <c r="A9" s="9" t="s">
        <v>42</v>
      </c>
      <c r="B9" s="9"/>
      <c r="C9" s="6">
        <f>C8+C7</f>
        <v>475200</v>
      </c>
    </row>
    <row r="10" spans="1:3" x14ac:dyDescent="0.25">
      <c r="A10" s="7"/>
      <c r="B10" s="7"/>
      <c r="C10" s="8"/>
    </row>
    <row r="11" spans="1:3" x14ac:dyDescent="0.25">
      <c r="A11" s="5" t="s">
        <v>5</v>
      </c>
      <c r="B11" s="5"/>
      <c r="C11" s="12"/>
    </row>
    <row r="12" spans="1:3" x14ac:dyDescent="0.25">
      <c r="A12" s="9" t="s">
        <v>14</v>
      </c>
      <c r="B12" s="7"/>
      <c r="C12" s="8"/>
    </row>
    <row r="13" spans="1:3" x14ac:dyDescent="0.25">
      <c r="A13" s="7"/>
      <c r="B13" s="7" t="s">
        <v>6</v>
      </c>
      <c r="C13" s="8">
        <v>13500</v>
      </c>
    </row>
    <row r="14" spans="1:3" x14ac:dyDescent="0.25">
      <c r="A14" s="7"/>
      <c r="B14" s="7" t="s">
        <v>50</v>
      </c>
      <c r="C14" s="8"/>
    </row>
    <row r="15" spans="1:3" x14ac:dyDescent="0.25">
      <c r="A15" s="7"/>
      <c r="B15" s="7" t="s">
        <v>7</v>
      </c>
      <c r="C15" s="8">
        <v>14832</v>
      </c>
    </row>
    <row r="16" spans="1:3" x14ac:dyDescent="0.25">
      <c r="A16" s="7"/>
      <c r="B16" s="7" t="s">
        <v>8</v>
      </c>
      <c r="C16" s="8"/>
    </row>
    <row r="17" spans="1:3" x14ac:dyDescent="0.25">
      <c r="A17" s="7"/>
      <c r="B17" s="7" t="s">
        <v>9</v>
      </c>
      <c r="C17" s="8"/>
    </row>
    <row r="18" spans="1:3" x14ac:dyDescent="0.25">
      <c r="A18" s="7"/>
      <c r="B18" s="7" t="s">
        <v>10</v>
      </c>
      <c r="C18" s="8"/>
    </row>
    <row r="19" spans="1:3" x14ac:dyDescent="0.25">
      <c r="A19" s="7"/>
      <c r="B19" s="7" t="s">
        <v>11</v>
      </c>
      <c r="C19" s="8">
        <v>28800</v>
      </c>
    </row>
    <row r="20" spans="1:3" x14ac:dyDescent="0.25">
      <c r="A20" s="7"/>
      <c r="B20" s="7" t="s">
        <v>12</v>
      </c>
      <c r="C20" s="8"/>
    </row>
    <row r="21" spans="1:3" s="4" customFormat="1" x14ac:dyDescent="0.25">
      <c r="A21" s="9" t="s">
        <v>13</v>
      </c>
      <c r="B21" s="9"/>
      <c r="C21" s="6">
        <f>SUM(C13:C19)</f>
        <v>57132</v>
      </c>
    </row>
    <row r="22" spans="1:3" x14ac:dyDescent="0.25">
      <c r="A22" s="7"/>
      <c r="B22" s="7"/>
      <c r="C22" s="8"/>
    </row>
    <row r="23" spans="1:3" s="4" customFormat="1" x14ac:dyDescent="0.25">
      <c r="A23" s="9" t="s">
        <v>15</v>
      </c>
      <c r="B23" s="9"/>
      <c r="C23" s="6"/>
    </row>
    <row r="24" spans="1:3" x14ac:dyDescent="0.25">
      <c r="A24" s="7"/>
      <c r="B24" s="7" t="s">
        <v>16</v>
      </c>
      <c r="C24" s="8"/>
    </row>
    <row r="25" spans="1:3" x14ac:dyDescent="0.25">
      <c r="A25" s="7"/>
      <c r="B25" s="7" t="s">
        <v>17</v>
      </c>
      <c r="C25" s="8"/>
    </row>
    <row r="26" spans="1:3" x14ac:dyDescent="0.25">
      <c r="A26" s="7"/>
      <c r="B26" s="7" t="s">
        <v>18</v>
      </c>
      <c r="C26" s="8"/>
    </row>
    <row r="27" spans="1:3" x14ac:dyDescent="0.25">
      <c r="A27" s="7"/>
      <c r="B27" s="7" t="s">
        <v>19</v>
      </c>
      <c r="C27" s="8"/>
    </row>
    <row r="28" spans="1:3" s="4" customFormat="1" x14ac:dyDescent="0.25">
      <c r="A28" s="9" t="s">
        <v>20</v>
      </c>
      <c r="B28" s="9"/>
      <c r="C28" s="6"/>
    </row>
    <row r="29" spans="1:3" x14ac:dyDescent="0.25">
      <c r="A29" s="7"/>
      <c r="B29" s="7"/>
      <c r="C29" s="8"/>
    </row>
    <row r="30" spans="1:3" s="4" customFormat="1" x14ac:dyDescent="0.25">
      <c r="A30" s="9" t="s">
        <v>21</v>
      </c>
      <c r="B30" s="9"/>
      <c r="C30" s="6"/>
    </row>
    <row r="31" spans="1:3" x14ac:dyDescent="0.25">
      <c r="A31" s="7"/>
      <c r="B31" s="7" t="s">
        <v>22</v>
      </c>
      <c r="C31" s="8">
        <v>12000</v>
      </c>
    </row>
    <row r="32" spans="1:3" x14ac:dyDescent="0.25">
      <c r="A32" s="7"/>
      <c r="B32" s="7" t="s">
        <v>23</v>
      </c>
      <c r="C32" s="8">
        <v>6000</v>
      </c>
    </row>
    <row r="33" spans="1:3" x14ac:dyDescent="0.25">
      <c r="A33" s="7"/>
      <c r="B33" s="7" t="s">
        <v>25</v>
      </c>
      <c r="C33" s="8">
        <v>76000</v>
      </c>
    </row>
    <row r="34" spans="1:3" x14ac:dyDescent="0.25">
      <c r="A34" s="7"/>
      <c r="B34" s="7" t="s">
        <v>24</v>
      </c>
      <c r="C34" s="8">
        <v>45600</v>
      </c>
    </row>
    <row r="35" spans="1:3" x14ac:dyDescent="0.25">
      <c r="A35" s="7"/>
      <c r="B35" s="7" t="s">
        <v>43</v>
      </c>
      <c r="C35" s="8"/>
    </row>
    <row r="36" spans="1:3" ht="35.25" customHeight="1" x14ac:dyDescent="0.25">
      <c r="A36" s="7"/>
      <c r="B36" s="10" t="s">
        <v>44</v>
      </c>
      <c r="C36" s="8"/>
    </row>
    <row r="37" spans="1:3" x14ac:dyDescent="0.25">
      <c r="A37" s="7"/>
      <c r="B37" s="7" t="s">
        <v>26</v>
      </c>
      <c r="C37" s="8">
        <v>8000</v>
      </c>
    </row>
    <row r="38" spans="1:3" s="4" customFormat="1" x14ac:dyDescent="0.25">
      <c r="A38" s="9" t="s">
        <v>27</v>
      </c>
      <c r="B38" s="9"/>
      <c r="C38" s="6">
        <f>SUM(C31:C37)</f>
        <v>147600</v>
      </c>
    </row>
    <row r="39" spans="1:3" x14ac:dyDescent="0.25">
      <c r="A39" s="7"/>
      <c r="B39" s="7"/>
      <c r="C39" s="8"/>
    </row>
    <row r="40" spans="1:3" s="4" customFormat="1" x14ac:dyDescent="0.25">
      <c r="A40" s="9" t="s">
        <v>28</v>
      </c>
      <c r="B40" s="9"/>
      <c r="C40" s="6">
        <v>60000</v>
      </c>
    </row>
    <row r="41" spans="1:3" x14ac:dyDescent="0.25">
      <c r="A41" s="7"/>
      <c r="B41" s="7" t="s">
        <v>29</v>
      </c>
      <c r="C41" s="8"/>
    </row>
    <row r="42" spans="1:3" x14ac:dyDescent="0.25">
      <c r="A42" s="7"/>
      <c r="B42" s="7" t="s">
        <v>30</v>
      </c>
      <c r="C42" s="8"/>
    </row>
    <row r="43" spans="1:3" x14ac:dyDescent="0.25">
      <c r="A43" s="7"/>
      <c r="B43" s="7" t="s">
        <v>31</v>
      </c>
      <c r="C43" s="8"/>
    </row>
    <row r="44" spans="1:3" x14ac:dyDescent="0.25">
      <c r="A44" s="7"/>
      <c r="B44" s="7" t="s">
        <v>32</v>
      </c>
      <c r="C44" s="8"/>
    </row>
    <row r="45" spans="1:3" x14ac:dyDescent="0.25">
      <c r="A45" s="7"/>
      <c r="B45" s="7" t="s">
        <v>33</v>
      </c>
      <c r="C45" s="8">
        <v>6000</v>
      </c>
    </row>
    <row r="46" spans="1:3" x14ac:dyDescent="0.25">
      <c r="A46" s="7"/>
      <c r="B46" s="7" t="s">
        <v>34</v>
      </c>
      <c r="C46" s="8"/>
    </row>
    <row r="47" spans="1:3" s="4" customFormat="1" x14ac:dyDescent="0.25">
      <c r="A47" s="9" t="s">
        <v>35</v>
      </c>
      <c r="B47" s="9"/>
      <c r="C47" s="6">
        <f>C40+C45</f>
        <v>66000</v>
      </c>
    </row>
    <row r="48" spans="1:3" s="4" customFormat="1" x14ac:dyDescent="0.25">
      <c r="A48" s="9"/>
      <c r="B48" s="9"/>
      <c r="C48" s="6"/>
    </row>
    <row r="49" spans="1:3" s="4" customFormat="1" x14ac:dyDescent="0.25">
      <c r="A49" s="9" t="s">
        <v>40</v>
      </c>
      <c r="B49" s="9"/>
      <c r="C49" s="8">
        <v>78000</v>
      </c>
    </row>
    <row r="50" spans="1:3" x14ac:dyDescent="0.25">
      <c r="A50" s="7"/>
      <c r="B50" s="7" t="s">
        <v>45</v>
      </c>
      <c r="C50" s="8"/>
    </row>
    <row r="51" spans="1:3" x14ac:dyDescent="0.25">
      <c r="A51" s="7"/>
      <c r="B51" s="7" t="s">
        <v>41</v>
      </c>
      <c r="C51" s="8"/>
    </row>
    <row r="52" spans="1:3" s="4" customFormat="1" x14ac:dyDescent="0.25">
      <c r="A52" s="9" t="s">
        <v>46</v>
      </c>
      <c r="B52" s="9"/>
      <c r="C52" s="6">
        <v>78000</v>
      </c>
    </row>
    <row r="53" spans="1:3" x14ac:dyDescent="0.25">
      <c r="A53" s="7"/>
      <c r="B53" s="7"/>
      <c r="C53" s="8"/>
    </row>
    <row r="54" spans="1:3" x14ac:dyDescent="0.25">
      <c r="A54" s="7"/>
      <c r="B54" s="7"/>
      <c r="C54" s="8"/>
    </row>
    <row r="55" spans="1:3" x14ac:dyDescent="0.25">
      <c r="A55" s="7"/>
      <c r="B55" s="7"/>
      <c r="C55" s="8"/>
    </row>
    <row r="56" spans="1:3" x14ac:dyDescent="0.25">
      <c r="A56" s="9" t="s">
        <v>36</v>
      </c>
      <c r="B56" s="7"/>
      <c r="C56" s="8"/>
    </row>
    <row r="57" spans="1:3" x14ac:dyDescent="0.25">
      <c r="A57" s="7"/>
      <c r="B57" s="7" t="s">
        <v>37</v>
      </c>
      <c r="C57" s="8">
        <v>900</v>
      </c>
    </row>
    <row r="58" spans="1:3" x14ac:dyDescent="0.25">
      <c r="A58" s="7"/>
      <c r="B58" s="7" t="s">
        <v>38</v>
      </c>
      <c r="C58" s="8">
        <v>35000</v>
      </c>
    </row>
    <row r="59" spans="1:3" s="4" customFormat="1" x14ac:dyDescent="0.25">
      <c r="A59" s="9" t="s">
        <v>47</v>
      </c>
      <c r="B59" s="9"/>
      <c r="C59" s="6">
        <f>C57+C58</f>
        <v>35900</v>
      </c>
    </row>
    <row r="60" spans="1:3" s="4" customFormat="1" x14ac:dyDescent="0.25">
      <c r="A60" s="9"/>
      <c r="B60" s="9"/>
      <c r="C60" s="6"/>
    </row>
    <row r="61" spans="1:3" s="4" customFormat="1" x14ac:dyDescent="0.25">
      <c r="A61" s="9" t="s">
        <v>48</v>
      </c>
      <c r="B61" s="9"/>
      <c r="C61" s="6">
        <v>43200</v>
      </c>
    </row>
    <row r="62" spans="1:3" s="4" customFormat="1" x14ac:dyDescent="0.25">
      <c r="A62" s="9"/>
      <c r="B62" s="9"/>
      <c r="C62" s="6"/>
    </row>
    <row r="63" spans="1:3" x14ac:dyDescent="0.25">
      <c r="A63" s="7"/>
      <c r="B63" s="7"/>
      <c r="C63" s="8"/>
    </row>
    <row r="64" spans="1:3" s="4" customFormat="1" x14ac:dyDescent="0.25">
      <c r="A64" s="9" t="s">
        <v>39</v>
      </c>
      <c r="B64" s="9"/>
      <c r="C64" s="6">
        <f>SUM(C61+C59+C52+C47+C38+C21)</f>
        <v>427832</v>
      </c>
    </row>
  </sheetData>
  <pageMargins left="0.2" right="0.7" top="0.2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</dc:creator>
  <cp:lastModifiedBy>Roxann </cp:lastModifiedBy>
  <cp:lastPrinted>2025-08-23T17:08:11Z</cp:lastPrinted>
  <dcterms:created xsi:type="dcterms:W3CDTF">2025-08-22T10:52:40Z</dcterms:created>
  <dcterms:modified xsi:type="dcterms:W3CDTF">2025-08-23T17:08:18Z</dcterms:modified>
</cp:coreProperties>
</file>